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activeTab="3"/>
  </bookViews>
  <sheets>
    <sheet name="ИЗДАВАНЕ НА УДОСТОВЕРЕНИЕ" sheetId="5" r:id="rId1"/>
    <sheet name="ЗА ОТРАЗЯВАНЕ НА ПРОМЕНИ В ОБСТ" sheetId="1" r:id="rId2"/>
    <sheet name="ЗА ДУБЛИКАТ" sheetId="3" r:id="rId3"/>
    <sheet name="ЗА ВКЛ В СПИСЪКА НА ПС" sheetId="4" r:id="rId4"/>
  </sheets>
  <calcPr calcId="162913"/>
</workbook>
</file>

<file path=xl/calcChain.xml><?xml version="1.0" encoding="utf-8"?>
<calcChain xmlns="http://schemas.openxmlformats.org/spreadsheetml/2006/main">
  <c r="D31" i="5" l="1"/>
  <c r="D39" i="5" l="1"/>
  <c r="D38" i="5"/>
  <c r="D37" i="5"/>
  <c r="D36" i="5"/>
  <c r="D35" i="5"/>
  <c r="D34" i="5"/>
  <c r="D33" i="5"/>
  <c r="D32" i="5"/>
  <c r="D40" i="5" s="1"/>
  <c r="B8" i="5" s="1"/>
  <c r="D27" i="5"/>
  <c r="D26" i="5"/>
  <c r="D25" i="5"/>
  <c r="D24" i="5"/>
  <c r="D23" i="5"/>
  <c r="D22" i="5"/>
  <c r="D28" i="5" s="1"/>
  <c r="B7" i="5" s="1"/>
  <c r="D21" i="5"/>
  <c r="D31" i="4"/>
  <c r="D32" i="4"/>
  <c r="D33" i="4"/>
  <c r="D34" i="4"/>
  <c r="D35" i="4"/>
  <c r="D36" i="4"/>
  <c r="D37" i="4"/>
  <c r="D38" i="4"/>
  <c r="D30" i="4"/>
  <c r="D39" i="4" s="1"/>
  <c r="B8" i="4" s="1"/>
  <c r="D21" i="4"/>
  <c r="D22" i="4"/>
  <c r="D27" i="4" s="1"/>
  <c r="B7" i="4" s="1"/>
  <c r="D23" i="4"/>
  <c r="D24" i="4"/>
  <c r="D25" i="4"/>
  <c r="D26" i="4"/>
  <c r="D20" i="4"/>
  <c r="D34" i="3"/>
  <c r="D33" i="3"/>
  <c r="D32" i="3"/>
  <c r="D31" i="3"/>
  <c r="D30" i="3"/>
  <c r="D29" i="3"/>
  <c r="D28" i="3"/>
  <c r="D27" i="3"/>
  <c r="D23" i="3"/>
  <c r="D22" i="3"/>
  <c r="D21" i="3"/>
  <c r="D20" i="3"/>
  <c r="D39" i="1"/>
  <c r="D38" i="1"/>
  <c r="D37" i="1"/>
  <c r="D36" i="1"/>
  <c r="D35" i="1"/>
  <c r="D34" i="1"/>
  <c r="D33" i="1"/>
  <c r="D32" i="1"/>
  <c r="D31" i="1"/>
  <c r="D22" i="1"/>
  <c r="D23" i="1"/>
  <c r="D24" i="1"/>
  <c r="D25" i="1"/>
  <c r="D26" i="1"/>
  <c r="D27" i="1"/>
  <c r="D21" i="1"/>
  <c r="D28" i="1" l="1"/>
  <c r="B7" i="1" s="1"/>
  <c r="D40" i="1"/>
  <c r="B8" i="1" s="1"/>
  <c r="B2" i="1" s="1"/>
  <c r="D24" i="3"/>
  <c r="B7" i="3" s="1"/>
  <c r="B2" i="3" s="1"/>
  <c r="D35" i="3"/>
  <c r="B8" i="3" s="1"/>
  <c r="B2" i="4"/>
  <c r="B2" i="5" l="1"/>
</calcChain>
</file>

<file path=xl/sharedStrings.xml><?xml version="1.0" encoding="utf-8"?>
<sst xmlns="http://schemas.openxmlformats.org/spreadsheetml/2006/main" count="174" uniqueCount="50">
  <si>
    <t>Рj = ПРj + НПРj</t>
  </si>
  <si>
    <t>ПРj са преките разходи за услугата</t>
  </si>
  <si>
    <t>НПРj са непреките разходи за предоставянето на една услуга</t>
  </si>
  <si>
    <t>1. Разходите за възнаграждения и осигуровки на служителите, които по длъжностна характеристика извършват остойностяваната услуга.</t>
  </si>
  <si>
    <t>ПРЕКИ РАЗХОДИ</t>
  </si>
  <si>
    <t>2. Разходи за възнаграждения и осигурителни плащания на персонала от обща администрация и ръководния персонал.</t>
  </si>
  <si>
    <t>3. Разходи за материали.</t>
  </si>
  <si>
    <t>4.Материална база (компютри и периферия).</t>
  </si>
  <si>
    <t>5.Външни услуги за поддържане на дълготрайните активи.</t>
  </si>
  <si>
    <t>НЕПРЕКИ РАЗХОДИ</t>
  </si>
  <si>
    <t>1. Разходи за обучение и повишаване квалификацията на служителите.</t>
  </si>
  <si>
    <t>2. Разходи за външни услуги - пощенски разходи, разходи за телефонни услуги, лицензи и др.</t>
  </si>
  <si>
    <t>3. Други непреки разходи: амортизация, в случай, че нормативен акт задължава да се начислява, данъци, представителни, командировки, членски внос, лихви и други;</t>
  </si>
  <si>
    <t>4. Режийни разходи или разходи за стопански нужди - разходи за отопление, ток, вода и др.</t>
  </si>
  <si>
    <t>6.Непредвидени разходи 5 %</t>
  </si>
  <si>
    <t>5.Надграждане на системата с цел интегриране на собствена инфрмационна система към платформата.</t>
  </si>
  <si>
    <t>ВРЕМЕ</t>
  </si>
  <si>
    <t>ЧАСОВА СТАВКА</t>
  </si>
  <si>
    <t>ОБЩО</t>
  </si>
  <si>
    <t>ОБЩА СТОЙНОСТ</t>
  </si>
  <si>
    <t>Получаване на преписката от главен инспектор.</t>
  </si>
  <si>
    <t>Преглед на окомплектоваността-наличие на документи.</t>
  </si>
  <si>
    <t>Извършване на справки и проверки, относно вписване на промените.</t>
  </si>
  <si>
    <t>Разговор със заявителя по телефона при наличие на задължения или пропуски по документите.</t>
  </si>
  <si>
    <t>Среща със заявителя за отстраняване на пропуски по документите.</t>
  </si>
  <si>
    <t>Изготвяне на удостоверението и вкарване на данни в регистрите.</t>
  </si>
  <si>
    <t>Връчване на удостоверението на заявителя срещу подпис.</t>
  </si>
  <si>
    <t>Приемане на заявлението в информационния център.</t>
  </si>
  <si>
    <t>Проверка на окомплектоваността.</t>
  </si>
  <si>
    <t>Завеждане на заявлението в електронната система.</t>
  </si>
  <si>
    <t>Резюлиране на заявлението от началник отдела и насочване за изпълнение към гл.инспектор.</t>
  </si>
  <si>
    <t>Поднасяне за проверка, съгласуване и подпис от началника на отдела.</t>
  </si>
  <si>
    <t>Поднасяне за проверка, съгласуване и подпис от юриста към отдела.</t>
  </si>
  <si>
    <t>Поднасяне за проверка, съгласуване и подпис от директора на дирекцията.</t>
  </si>
  <si>
    <t>Поднасяне за подпис от ресорния заместник кмет.</t>
  </si>
  <si>
    <t>Приключване на преписката в електронната система.</t>
  </si>
  <si>
    <t>Преглед и проверка в регистрите на издадените удостоверения.</t>
  </si>
  <si>
    <t>Издаване на дубликат на удостоверението.</t>
  </si>
  <si>
    <t>Връчване на дубликата на заявителя срещу подпис.</t>
  </si>
  <si>
    <t>Проверка в регистрите за вписаните превозни средства и за техническите прегледи.</t>
  </si>
  <si>
    <t>Разговор със заявителя по телефона при пропуски по документите.</t>
  </si>
  <si>
    <t>Вписване на автомобила в списъка.</t>
  </si>
  <si>
    <t>Извършване на справки и проверки по идентификатор.</t>
  </si>
  <si>
    <t>Таксата е изчислена на основание чл.7а, ал.1 от Закона за ограничаване на административното регулиране и административния контрол върху стопанската дейност.</t>
  </si>
  <si>
    <t>Размерът на таксата се изчислява по формулата:                                                                                                                                    ОБЩО ИЗЧИСЛЕНА СТОЙНОСТ НА ТАКСАТА В ЛВ.</t>
  </si>
  <si>
    <t>Размерът на таксата се изчислява по формулата:                                                                                                                                          ОБЩО ИЗЧИСЛЕНА СТОЙНОСТ НА ТАКСАТА В ЛВ.</t>
  </si>
  <si>
    <t>ТАКСА ЗА ВКЛЮЧВАНЕ В СПИСЪКА НА ПС</t>
  </si>
  <si>
    <t>ТАКСА ЗА ИЗДАВАНЕ НА ДУБЛИКАТ НА УДОСТОВЕРЕНИЕТО ЗА РЕГИСТРАЦИЯ ЗА ИЗВЪРШВАНЕ НА ТАКСИМЕТРОВ ПРЕВОЗ НА ПЪТНИЦИ</t>
  </si>
  <si>
    <t>ТАКСА ЗА ОТРАЗЯВАНЕ НА ПРОМЕНИ В ОБСТОЯТЕЛСТВАТА В УДОСТОВЕРЕНИЕТО ЗА РЕГИСТРАЦИЯ ЗА ИЗВЪРШВАНЕ НА ТАКСИМЕТРОВ ПРЕВОЗ НА ПЪТНИЦИ</t>
  </si>
  <si>
    <t>ТАКСА ЗА ИЗДАВАНЕ НА УДОСТОВЕРЕНИЕ ЗА РЕГИСТРАЦИЯ ЗА ИЗВЪРШВАНЕ НА ТАКСИМЕТРОВ ПРЕВОЗ НА ПЪТНИЦИ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</si>
</sst>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3" borderId="0" xfId="0" applyFont="1" applyFill="1"/>
    <xf numFmtId="0" fontId="4" fillId="0" borderId="0" xfId="0" applyFont="1" applyFill="1"/>
    <xf numFmtId="0" fontId="3" fillId="0" borderId="0" xfId="0" applyFont="1" applyFill="1"/>
    <xf numFmtId="0" fontId="1" fillId="0" borderId="0" xfId="0" applyFont="1"/>
    <xf numFmtId="0" fontId="0" fillId="2" borderId="0" xfId="0" applyFill="1"/>
    <xf numFmtId="164" fontId="5" fillId="3" borderId="0" xfId="0" applyNumberFormat="1" applyFont="1" applyFill="1"/>
    <xf numFmtId="164" fontId="4" fillId="2" borderId="0" xfId="0" applyNumberFormat="1" applyFont="1" applyFill="1"/>
    <xf numFmtId="164" fontId="2" fillId="2" borderId="0" xfId="0" applyNumberFormat="1" applyFont="1" applyFill="1"/>
    <xf numFmtId="164" fontId="0" fillId="0" borderId="0" xfId="0" applyNumberFormat="1"/>
    <xf numFmtId="0" fontId="3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85" zoomScaleNormal="85" workbookViewId="0">
      <selection activeCell="B12" sqref="B12"/>
    </sheetView>
  </sheetViews>
  <sheetFormatPr defaultRowHeight="15" x14ac:dyDescent="0.25"/>
  <cols>
    <col min="1" max="1" width="154.5703125" customWidth="1"/>
    <col min="3" max="3" width="15.5703125" customWidth="1"/>
    <col min="4" max="4" width="17.140625" customWidth="1"/>
  </cols>
  <sheetData>
    <row r="1" spans="1:2" x14ac:dyDescent="0.25">
      <c r="A1" s="12" t="s">
        <v>49</v>
      </c>
    </row>
    <row r="2" spans="1:2" x14ac:dyDescent="0.25">
      <c r="A2" s="1" t="s">
        <v>44</v>
      </c>
      <c r="B2" s="8">
        <f>SUM(B7:B12,B14:B18)</f>
        <v>100.8113</v>
      </c>
    </row>
    <row r="3" spans="1:2" x14ac:dyDescent="0.25">
      <c r="A3" t="s">
        <v>0</v>
      </c>
    </row>
    <row r="4" spans="1:2" x14ac:dyDescent="0.25">
      <c r="A4" t="s">
        <v>1</v>
      </c>
    </row>
    <row r="5" spans="1:2" x14ac:dyDescent="0.25">
      <c r="A5" t="s">
        <v>2</v>
      </c>
    </row>
    <row r="6" spans="1:2" x14ac:dyDescent="0.25">
      <c r="A6" s="1" t="s">
        <v>4</v>
      </c>
    </row>
    <row r="7" spans="1:2" x14ac:dyDescent="0.25">
      <c r="A7" t="s">
        <v>3</v>
      </c>
      <c r="B7" s="9">
        <f>D28</f>
        <v>23.14</v>
      </c>
    </row>
    <row r="8" spans="1:2" x14ac:dyDescent="0.25">
      <c r="A8" t="s">
        <v>5</v>
      </c>
      <c r="B8" s="9">
        <f>D40</f>
        <v>11.020799999999999</v>
      </c>
    </row>
    <row r="9" spans="1:2" x14ac:dyDescent="0.25">
      <c r="A9" t="s">
        <v>6</v>
      </c>
      <c r="B9" s="9">
        <v>0.4</v>
      </c>
    </row>
    <row r="10" spans="1:2" x14ac:dyDescent="0.25">
      <c r="A10" t="s">
        <v>7</v>
      </c>
      <c r="B10" s="9">
        <v>1</v>
      </c>
    </row>
    <row r="11" spans="1:2" x14ac:dyDescent="0.25">
      <c r="A11" t="s">
        <v>8</v>
      </c>
      <c r="B11" s="9">
        <v>0.5</v>
      </c>
    </row>
    <row r="12" spans="1:2" x14ac:dyDescent="0.25">
      <c r="A12" t="s">
        <v>14</v>
      </c>
      <c r="B12" s="9">
        <v>4.8005000000000004</v>
      </c>
    </row>
    <row r="13" spans="1:2" x14ac:dyDescent="0.25">
      <c r="A13" s="1" t="s">
        <v>9</v>
      </c>
    </row>
    <row r="14" spans="1:2" x14ac:dyDescent="0.25">
      <c r="A14" t="s">
        <v>10</v>
      </c>
      <c r="B14" s="9">
        <v>0.9</v>
      </c>
    </row>
    <row r="15" spans="1:2" x14ac:dyDescent="0.25">
      <c r="A15" t="s">
        <v>11</v>
      </c>
      <c r="B15" s="9">
        <v>0.85</v>
      </c>
    </row>
    <row r="16" spans="1:2" x14ac:dyDescent="0.25">
      <c r="A16" t="s">
        <v>12</v>
      </c>
      <c r="B16" s="9">
        <v>1</v>
      </c>
    </row>
    <row r="17" spans="1:4" x14ac:dyDescent="0.25">
      <c r="A17" t="s">
        <v>13</v>
      </c>
      <c r="B17" s="9">
        <v>1.2</v>
      </c>
    </row>
    <row r="18" spans="1:4" x14ac:dyDescent="0.25">
      <c r="A18" t="s">
        <v>15</v>
      </c>
      <c r="B18" s="9">
        <v>56</v>
      </c>
    </row>
    <row r="20" spans="1:4" x14ac:dyDescent="0.25">
      <c r="A20" s="1" t="s">
        <v>3</v>
      </c>
      <c r="B20" s="1" t="s">
        <v>16</v>
      </c>
      <c r="C20" s="1" t="s">
        <v>17</v>
      </c>
      <c r="D20" s="1" t="s">
        <v>19</v>
      </c>
    </row>
    <row r="21" spans="1:4" x14ac:dyDescent="0.25">
      <c r="A21" t="s">
        <v>20</v>
      </c>
      <c r="B21" s="9">
        <v>0.17</v>
      </c>
      <c r="C21" s="9">
        <v>7.12</v>
      </c>
      <c r="D21" s="2">
        <f>B21*C21</f>
        <v>1.2104000000000001</v>
      </c>
    </row>
    <row r="22" spans="1:4" x14ac:dyDescent="0.25">
      <c r="A22" t="s">
        <v>21</v>
      </c>
      <c r="B22" s="9">
        <v>0.5</v>
      </c>
      <c r="C22" s="9">
        <v>7.12</v>
      </c>
      <c r="D22" s="9">
        <f t="shared" ref="D22:D27" si="0">B22*C22</f>
        <v>3.56</v>
      </c>
    </row>
    <row r="23" spans="1:4" x14ac:dyDescent="0.25">
      <c r="A23" t="s">
        <v>42</v>
      </c>
      <c r="B23" s="9">
        <v>1.5</v>
      </c>
      <c r="C23" s="9">
        <v>7.12</v>
      </c>
      <c r="D23" s="9">
        <f t="shared" si="0"/>
        <v>10.68</v>
      </c>
    </row>
    <row r="24" spans="1:4" x14ac:dyDescent="0.25">
      <c r="A24" t="s">
        <v>23</v>
      </c>
      <c r="B24" s="9">
        <v>0.25</v>
      </c>
      <c r="C24" s="9">
        <v>7.12</v>
      </c>
      <c r="D24" s="9">
        <f t="shared" si="0"/>
        <v>1.78</v>
      </c>
    </row>
    <row r="25" spans="1:4" x14ac:dyDescent="0.25">
      <c r="A25" t="s">
        <v>24</v>
      </c>
      <c r="B25" s="9">
        <v>0.25</v>
      </c>
      <c r="C25" s="9">
        <v>7.12</v>
      </c>
      <c r="D25" s="9">
        <f t="shared" si="0"/>
        <v>1.78</v>
      </c>
    </row>
    <row r="26" spans="1:4" x14ac:dyDescent="0.25">
      <c r="A26" t="s">
        <v>25</v>
      </c>
      <c r="B26" s="9">
        <v>0.5</v>
      </c>
      <c r="C26" s="9">
        <v>7.12</v>
      </c>
      <c r="D26" s="9">
        <f t="shared" si="0"/>
        <v>3.56</v>
      </c>
    </row>
    <row r="27" spans="1:4" x14ac:dyDescent="0.25">
      <c r="A27" t="s">
        <v>26</v>
      </c>
      <c r="B27" s="9">
        <v>0.08</v>
      </c>
      <c r="C27" s="9">
        <v>7.12</v>
      </c>
      <c r="D27" s="2">
        <f t="shared" si="0"/>
        <v>0.5696</v>
      </c>
    </row>
    <row r="28" spans="1:4" x14ac:dyDescent="0.25">
      <c r="B28" s="1" t="s">
        <v>18</v>
      </c>
      <c r="D28" s="8">
        <f>SUM(D21:D27)</f>
        <v>23.14</v>
      </c>
    </row>
    <row r="30" spans="1:4" x14ac:dyDescent="0.25">
      <c r="A30" s="1" t="s">
        <v>5</v>
      </c>
      <c r="B30" s="1" t="s">
        <v>16</v>
      </c>
      <c r="C30" s="1" t="s">
        <v>17</v>
      </c>
      <c r="D30" s="1" t="s">
        <v>19</v>
      </c>
    </row>
    <row r="31" spans="1:4" x14ac:dyDescent="0.25">
      <c r="A31" t="s">
        <v>27</v>
      </c>
      <c r="B31" s="9">
        <v>0.05</v>
      </c>
      <c r="C31" s="9">
        <v>5.92</v>
      </c>
      <c r="D31" s="9">
        <f>B31*C31</f>
        <v>0.29599999999999999</v>
      </c>
    </row>
    <row r="32" spans="1:4" x14ac:dyDescent="0.25">
      <c r="A32" t="s">
        <v>28</v>
      </c>
      <c r="B32" s="9">
        <v>0.1</v>
      </c>
      <c r="C32" s="9">
        <v>5.92</v>
      </c>
      <c r="D32" s="2">
        <f t="shared" ref="D32:D37" si="1">B32*C32</f>
        <v>0.59199999999999997</v>
      </c>
    </row>
    <row r="33" spans="1:4" x14ac:dyDescent="0.25">
      <c r="A33" t="s">
        <v>29</v>
      </c>
      <c r="B33" s="9">
        <v>0.1</v>
      </c>
      <c r="C33" s="9">
        <v>5.92</v>
      </c>
      <c r="D33" s="2">
        <f t="shared" si="1"/>
        <v>0.59199999999999997</v>
      </c>
    </row>
    <row r="34" spans="1:4" x14ac:dyDescent="0.25">
      <c r="A34" t="s">
        <v>30</v>
      </c>
      <c r="B34" s="9">
        <v>0.17</v>
      </c>
      <c r="C34" s="9">
        <v>7.12</v>
      </c>
      <c r="D34" s="2">
        <f t="shared" si="1"/>
        <v>1.2104000000000001</v>
      </c>
    </row>
    <row r="35" spans="1:4" x14ac:dyDescent="0.25">
      <c r="A35" t="s">
        <v>31</v>
      </c>
      <c r="B35" s="9">
        <v>0.25</v>
      </c>
      <c r="C35" s="9">
        <v>7.12</v>
      </c>
      <c r="D35" s="9">
        <f t="shared" si="1"/>
        <v>1.78</v>
      </c>
    </row>
    <row r="36" spans="1:4" x14ac:dyDescent="0.25">
      <c r="A36" t="s">
        <v>32</v>
      </c>
      <c r="B36" s="9">
        <v>0.25</v>
      </c>
      <c r="C36" s="9">
        <v>7.12</v>
      </c>
      <c r="D36" s="9">
        <f t="shared" si="1"/>
        <v>1.78</v>
      </c>
    </row>
    <row r="37" spans="1:4" x14ac:dyDescent="0.25">
      <c r="A37" t="s">
        <v>33</v>
      </c>
      <c r="B37" s="9">
        <v>0.25</v>
      </c>
      <c r="C37" s="9">
        <v>7.12</v>
      </c>
      <c r="D37" s="9">
        <f t="shared" si="1"/>
        <v>1.78</v>
      </c>
    </row>
    <row r="38" spans="1:4" x14ac:dyDescent="0.25">
      <c r="A38" t="s">
        <v>34</v>
      </c>
      <c r="B38" s="10">
        <v>0.25</v>
      </c>
      <c r="C38" s="9">
        <v>7.12</v>
      </c>
      <c r="D38" s="9">
        <f>B38*C38</f>
        <v>1.78</v>
      </c>
    </row>
    <row r="39" spans="1:4" x14ac:dyDescent="0.25">
      <c r="A39" t="s">
        <v>35</v>
      </c>
      <c r="B39" s="9">
        <v>0.17</v>
      </c>
      <c r="C39" s="9">
        <v>7.12</v>
      </c>
      <c r="D39" s="2">
        <f>B39*C39</f>
        <v>1.2104000000000001</v>
      </c>
    </row>
    <row r="40" spans="1:4" x14ac:dyDescent="0.25">
      <c r="B40" s="1" t="s">
        <v>18</v>
      </c>
      <c r="D40" s="8">
        <f>SUM(D31:D39)</f>
        <v>11.020799999999999</v>
      </c>
    </row>
    <row r="41" spans="1:4" x14ac:dyDescent="0.25">
      <c r="A41" s="7" t="s">
        <v>43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85" zoomScaleNormal="85" workbookViewId="0">
      <selection activeCell="B12" sqref="B12"/>
    </sheetView>
  </sheetViews>
  <sheetFormatPr defaultRowHeight="15" x14ac:dyDescent="0.25"/>
  <cols>
    <col min="1" max="1" width="154.28515625" customWidth="1"/>
    <col min="3" max="3" width="16.42578125" customWidth="1"/>
    <col min="4" max="4" width="17.42578125" customWidth="1"/>
  </cols>
  <sheetData>
    <row r="1" spans="1:2" x14ac:dyDescent="0.25">
      <c r="A1" s="12" t="s">
        <v>48</v>
      </c>
    </row>
    <row r="2" spans="1:2" x14ac:dyDescent="0.25">
      <c r="A2" s="1" t="s">
        <v>44</v>
      </c>
      <c r="B2" s="8">
        <f>SUM(B7:B12,B14:B18)</f>
        <v>100.8113</v>
      </c>
    </row>
    <row r="3" spans="1:2" x14ac:dyDescent="0.25">
      <c r="A3" t="s">
        <v>0</v>
      </c>
      <c r="B3" s="11"/>
    </row>
    <row r="4" spans="1:2" x14ac:dyDescent="0.25">
      <c r="A4" t="s">
        <v>1</v>
      </c>
      <c r="B4" s="11"/>
    </row>
    <row r="5" spans="1:2" x14ac:dyDescent="0.25">
      <c r="A5" t="s">
        <v>2</v>
      </c>
      <c r="B5" s="11"/>
    </row>
    <row r="6" spans="1:2" x14ac:dyDescent="0.25">
      <c r="A6" s="1" t="s">
        <v>4</v>
      </c>
      <c r="B6" s="11"/>
    </row>
    <row r="7" spans="1:2" ht="16.5" customHeight="1" x14ac:dyDescent="0.25">
      <c r="A7" t="s">
        <v>3</v>
      </c>
      <c r="B7" s="9">
        <f>D28</f>
        <v>23.14</v>
      </c>
    </row>
    <row r="8" spans="1:2" x14ac:dyDescent="0.25">
      <c r="A8" t="s">
        <v>5</v>
      </c>
      <c r="B8" s="9">
        <f>D40</f>
        <v>11.020799999999999</v>
      </c>
    </row>
    <row r="9" spans="1:2" x14ac:dyDescent="0.25">
      <c r="A9" t="s">
        <v>6</v>
      </c>
      <c r="B9" s="9">
        <v>0.4</v>
      </c>
    </row>
    <row r="10" spans="1:2" x14ac:dyDescent="0.25">
      <c r="A10" t="s">
        <v>7</v>
      </c>
      <c r="B10" s="9">
        <v>1</v>
      </c>
    </row>
    <row r="11" spans="1:2" x14ac:dyDescent="0.25">
      <c r="A11" t="s">
        <v>8</v>
      </c>
      <c r="B11" s="9">
        <v>0.5</v>
      </c>
    </row>
    <row r="12" spans="1:2" x14ac:dyDescent="0.25">
      <c r="A12" t="s">
        <v>14</v>
      </c>
      <c r="B12" s="9">
        <v>4.8005000000000004</v>
      </c>
    </row>
    <row r="13" spans="1:2" x14ac:dyDescent="0.25">
      <c r="A13" s="1" t="s">
        <v>9</v>
      </c>
      <c r="B13" s="11"/>
    </row>
    <row r="14" spans="1:2" x14ac:dyDescent="0.25">
      <c r="A14" t="s">
        <v>10</v>
      </c>
      <c r="B14" s="9">
        <v>0.9</v>
      </c>
    </row>
    <row r="15" spans="1:2" x14ac:dyDescent="0.25">
      <c r="A15" t="s">
        <v>11</v>
      </c>
      <c r="B15" s="9">
        <v>0.85</v>
      </c>
    </row>
    <row r="16" spans="1:2" x14ac:dyDescent="0.25">
      <c r="A16" t="s">
        <v>12</v>
      </c>
      <c r="B16" s="9">
        <v>1</v>
      </c>
    </row>
    <row r="17" spans="1:4" x14ac:dyDescent="0.25">
      <c r="A17" t="s">
        <v>13</v>
      </c>
      <c r="B17" s="9">
        <v>1.2</v>
      </c>
    </row>
    <row r="18" spans="1:4" x14ac:dyDescent="0.25">
      <c r="A18" t="s">
        <v>15</v>
      </c>
      <c r="B18" s="9">
        <v>56</v>
      </c>
    </row>
    <row r="20" spans="1:4" x14ac:dyDescent="0.25">
      <c r="A20" s="1" t="s">
        <v>3</v>
      </c>
      <c r="B20" s="1" t="s">
        <v>16</v>
      </c>
      <c r="C20" s="1" t="s">
        <v>17</v>
      </c>
      <c r="D20" s="1" t="s">
        <v>19</v>
      </c>
    </row>
    <row r="21" spans="1:4" x14ac:dyDescent="0.25">
      <c r="A21" t="s">
        <v>20</v>
      </c>
      <c r="B21" s="9">
        <v>0.17</v>
      </c>
      <c r="C21" s="9">
        <v>7.12</v>
      </c>
      <c r="D21" s="9">
        <f>B21*C21</f>
        <v>1.2104000000000001</v>
      </c>
    </row>
    <row r="22" spans="1:4" x14ac:dyDescent="0.25">
      <c r="A22" t="s">
        <v>21</v>
      </c>
      <c r="B22" s="9">
        <v>0.5</v>
      </c>
      <c r="C22" s="9">
        <v>7.12</v>
      </c>
      <c r="D22" s="9">
        <f t="shared" ref="D22:D27" si="0">B22*C22</f>
        <v>3.56</v>
      </c>
    </row>
    <row r="23" spans="1:4" x14ac:dyDescent="0.25">
      <c r="A23" t="s">
        <v>22</v>
      </c>
      <c r="B23" s="9">
        <v>1.5</v>
      </c>
      <c r="C23" s="9">
        <v>7.12</v>
      </c>
      <c r="D23" s="9">
        <f t="shared" si="0"/>
        <v>10.68</v>
      </c>
    </row>
    <row r="24" spans="1:4" x14ac:dyDescent="0.25">
      <c r="A24" t="s">
        <v>23</v>
      </c>
      <c r="B24" s="9">
        <v>0.25</v>
      </c>
      <c r="C24" s="9">
        <v>7.12</v>
      </c>
      <c r="D24" s="9">
        <f t="shared" si="0"/>
        <v>1.78</v>
      </c>
    </row>
    <row r="25" spans="1:4" x14ac:dyDescent="0.25">
      <c r="A25" t="s">
        <v>24</v>
      </c>
      <c r="B25" s="9">
        <v>0.25</v>
      </c>
      <c r="C25" s="9">
        <v>7.12</v>
      </c>
      <c r="D25" s="9">
        <f t="shared" si="0"/>
        <v>1.78</v>
      </c>
    </row>
    <row r="26" spans="1:4" x14ac:dyDescent="0.25">
      <c r="A26" t="s">
        <v>25</v>
      </c>
      <c r="B26" s="9">
        <v>0.5</v>
      </c>
      <c r="C26" s="9">
        <v>7.12</v>
      </c>
      <c r="D26" s="9">
        <f t="shared" si="0"/>
        <v>3.56</v>
      </c>
    </row>
    <row r="27" spans="1:4" x14ac:dyDescent="0.25">
      <c r="A27" t="s">
        <v>26</v>
      </c>
      <c r="B27" s="9">
        <v>0.08</v>
      </c>
      <c r="C27" s="9">
        <v>7.12</v>
      </c>
      <c r="D27" s="9">
        <f t="shared" si="0"/>
        <v>0.5696</v>
      </c>
    </row>
    <row r="28" spans="1:4" x14ac:dyDescent="0.25">
      <c r="B28" s="1" t="s">
        <v>18</v>
      </c>
      <c r="D28" s="8">
        <f>SUM(D21:D27)</f>
        <v>23.14</v>
      </c>
    </row>
    <row r="30" spans="1:4" x14ac:dyDescent="0.25">
      <c r="A30" s="1" t="s">
        <v>5</v>
      </c>
      <c r="B30" s="1" t="s">
        <v>16</v>
      </c>
      <c r="C30" s="1" t="s">
        <v>17</v>
      </c>
      <c r="D30" s="1" t="s">
        <v>19</v>
      </c>
    </row>
    <row r="31" spans="1:4" x14ac:dyDescent="0.25">
      <c r="A31" t="s">
        <v>27</v>
      </c>
      <c r="B31" s="9">
        <v>0.05</v>
      </c>
      <c r="C31" s="9">
        <v>5.92</v>
      </c>
      <c r="D31" s="9">
        <f>B31*C31</f>
        <v>0.29599999999999999</v>
      </c>
    </row>
    <row r="32" spans="1:4" x14ac:dyDescent="0.25">
      <c r="A32" t="s">
        <v>28</v>
      </c>
      <c r="B32" s="9">
        <v>0.1</v>
      </c>
      <c r="C32" s="9">
        <v>5.92</v>
      </c>
      <c r="D32" s="9">
        <f t="shared" ref="D32:D37" si="1">B32*C32</f>
        <v>0.59199999999999997</v>
      </c>
    </row>
    <row r="33" spans="1:4" x14ac:dyDescent="0.25">
      <c r="A33" t="s">
        <v>29</v>
      </c>
      <c r="B33" s="9">
        <v>0.1</v>
      </c>
      <c r="C33" s="9">
        <v>5.92</v>
      </c>
      <c r="D33" s="9">
        <f t="shared" si="1"/>
        <v>0.59199999999999997</v>
      </c>
    </row>
    <row r="34" spans="1:4" x14ac:dyDescent="0.25">
      <c r="A34" t="s">
        <v>30</v>
      </c>
      <c r="B34" s="9">
        <v>0.17</v>
      </c>
      <c r="C34" s="9">
        <v>7.12</v>
      </c>
      <c r="D34" s="9">
        <f t="shared" si="1"/>
        <v>1.2104000000000001</v>
      </c>
    </row>
    <row r="35" spans="1:4" x14ac:dyDescent="0.25">
      <c r="A35" t="s">
        <v>31</v>
      </c>
      <c r="B35" s="9">
        <v>0.25</v>
      </c>
      <c r="C35" s="9">
        <v>7.12</v>
      </c>
      <c r="D35" s="9">
        <f t="shared" si="1"/>
        <v>1.78</v>
      </c>
    </row>
    <row r="36" spans="1:4" x14ac:dyDescent="0.25">
      <c r="A36" t="s">
        <v>32</v>
      </c>
      <c r="B36" s="9">
        <v>0.25</v>
      </c>
      <c r="C36" s="9">
        <v>7.12</v>
      </c>
      <c r="D36" s="9">
        <f t="shared" si="1"/>
        <v>1.78</v>
      </c>
    </row>
    <row r="37" spans="1:4" x14ac:dyDescent="0.25">
      <c r="A37" t="s">
        <v>33</v>
      </c>
      <c r="B37" s="9">
        <v>0.25</v>
      </c>
      <c r="C37" s="9">
        <v>7.12</v>
      </c>
      <c r="D37" s="9">
        <f t="shared" si="1"/>
        <v>1.78</v>
      </c>
    </row>
    <row r="38" spans="1:4" x14ac:dyDescent="0.25">
      <c r="A38" t="s">
        <v>34</v>
      </c>
      <c r="B38" s="10">
        <v>0.25</v>
      </c>
      <c r="C38" s="9">
        <v>7.12</v>
      </c>
      <c r="D38" s="9">
        <f>B38*C38</f>
        <v>1.78</v>
      </c>
    </row>
    <row r="39" spans="1:4" x14ac:dyDescent="0.25">
      <c r="A39" t="s">
        <v>35</v>
      </c>
      <c r="B39" s="9">
        <v>0.17</v>
      </c>
      <c r="C39" s="9">
        <v>7.12</v>
      </c>
      <c r="D39" s="9">
        <f>B39*C39</f>
        <v>1.2104000000000001</v>
      </c>
    </row>
    <row r="40" spans="1:4" x14ac:dyDescent="0.25">
      <c r="B40" s="1" t="s">
        <v>18</v>
      </c>
      <c r="D40" s="8">
        <f>SUM(D31:D39)</f>
        <v>11.020799999999999</v>
      </c>
    </row>
    <row r="41" spans="1:4" x14ac:dyDescent="0.25">
      <c r="A41" s="7" t="s">
        <v>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85" zoomScaleNormal="85" workbookViewId="0"/>
  </sheetViews>
  <sheetFormatPr defaultRowHeight="15" x14ac:dyDescent="0.25"/>
  <cols>
    <col min="1" max="1" width="155" customWidth="1"/>
    <col min="2" max="2" width="8.28515625" customWidth="1"/>
    <col min="3" max="3" width="16" customWidth="1"/>
    <col min="4" max="4" width="16.85546875" customWidth="1"/>
  </cols>
  <sheetData>
    <row r="1" spans="1:2" x14ac:dyDescent="0.25">
      <c r="A1" s="12" t="s">
        <v>47</v>
      </c>
    </row>
    <row r="2" spans="1:2" x14ac:dyDescent="0.25">
      <c r="A2" s="1" t="s">
        <v>44</v>
      </c>
      <c r="B2" s="3">
        <f>SUM(B7:B12,B14:B17)</f>
        <v>13.606399999999999</v>
      </c>
    </row>
    <row r="3" spans="1:2" x14ac:dyDescent="0.25">
      <c r="A3" t="s">
        <v>0</v>
      </c>
    </row>
    <row r="4" spans="1:2" x14ac:dyDescent="0.25">
      <c r="A4" t="s">
        <v>1</v>
      </c>
    </row>
    <row r="5" spans="1:2" x14ac:dyDescent="0.25">
      <c r="A5" t="s">
        <v>2</v>
      </c>
    </row>
    <row r="6" spans="1:2" x14ac:dyDescent="0.25">
      <c r="A6" s="1" t="s">
        <v>4</v>
      </c>
    </row>
    <row r="7" spans="1:2" x14ac:dyDescent="0.25">
      <c r="A7" t="s">
        <v>3</v>
      </c>
      <c r="B7" s="9">
        <f>D24</f>
        <v>2.9192</v>
      </c>
    </row>
    <row r="8" spans="1:2" x14ac:dyDescent="0.25">
      <c r="A8" t="s">
        <v>5</v>
      </c>
      <c r="B8" s="9">
        <f>D35</f>
        <v>4.1871999999999998</v>
      </c>
    </row>
    <row r="9" spans="1:2" x14ac:dyDescent="0.25">
      <c r="A9" t="s">
        <v>6</v>
      </c>
      <c r="B9" s="9">
        <v>0.4</v>
      </c>
    </row>
    <row r="10" spans="1:2" x14ac:dyDescent="0.25">
      <c r="A10" t="s">
        <v>7</v>
      </c>
      <c r="B10" s="9">
        <v>1</v>
      </c>
    </row>
    <row r="11" spans="1:2" x14ac:dyDescent="0.25">
      <c r="A11" t="s">
        <v>8</v>
      </c>
      <c r="B11" s="9">
        <v>0.5</v>
      </c>
    </row>
    <row r="12" spans="1:2" x14ac:dyDescent="0.25">
      <c r="A12" t="s">
        <v>14</v>
      </c>
      <c r="B12" s="9">
        <v>0.65</v>
      </c>
    </row>
    <row r="13" spans="1:2" x14ac:dyDescent="0.25">
      <c r="A13" s="1" t="s">
        <v>9</v>
      </c>
      <c r="B13" s="11"/>
    </row>
    <row r="14" spans="1:2" x14ac:dyDescent="0.25">
      <c r="A14" t="s">
        <v>10</v>
      </c>
      <c r="B14" s="9">
        <v>0.9</v>
      </c>
    </row>
    <row r="15" spans="1:2" x14ac:dyDescent="0.25">
      <c r="A15" t="s">
        <v>11</v>
      </c>
      <c r="B15" s="9">
        <v>0.85</v>
      </c>
    </row>
    <row r="16" spans="1:2" x14ac:dyDescent="0.25">
      <c r="A16" t="s">
        <v>12</v>
      </c>
      <c r="B16" s="9">
        <v>1</v>
      </c>
    </row>
    <row r="17" spans="1:4" x14ac:dyDescent="0.25">
      <c r="A17" t="s">
        <v>13</v>
      </c>
      <c r="B17" s="9">
        <v>1.2</v>
      </c>
    </row>
    <row r="19" spans="1:4" x14ac:dyDescent="0.25">
      <c r="A19" s="1" t="s">
        <v>3</v>
      </c>
      <c r="B19" s="1" t="s">
        <v>16</v>
      </c>
      <c r="C19" s="1" t="s">
        <v>17</v>
      </c>
      <c r="D19" s="1" t="s">
        <v>19</v>
      </c>
    </row>
    <row r="20" spans="1:4" x14ac:dyDescent="0.25">
      <c r="A20" t="s">
        <v>20</v>
      </c>
      <c r="B20" s="9">
        <v>0.08</v>
      </c>
      <c r="C20" s="9">
        <v>7.12</v>
      </c>
      <c r="D20" s="9">
        <f>B20*C20</f>
        <v>0.5696</v>
      </c>
    </row>
    <row r="21" spans="1:4" x14ac:dyDescent="0.25">
      <c r="A21" s="6" t="s">
        <v>36</v>
      </c>
      <c r="B21" s="9">
        <v>0.17</v>
      </c>
      <c r="C21" s="9">
        <v>7.12</v>
      </c>
      <c r="D21" s="9">
        <f t="shared" ref="D21:D23" si="0">B21*C21</f>
        <v>1.2104000000000001</v>
      </c>
    </row>
    <row r="22" spans="1:4" x14ac:dyDescent="0.25">
      <c r="A22" t="s">
        <v>37</v>
      </c>
      <c r="B22" s="9">
        <v>0.08</v>
      </c>
      <c r="C22" s="9">
        <v>7.12</v>
      </c>
      <c r="D22" s="9">
        <f t="shared" si="0"/>
        <v>0.5696</v>
      </c>
    </row>
    <row r="23" spans="1:4" x14ac:dyDescent="0.25">
      <c r="A23" t="s">
        <v>38</v>
      </c>
      <c r="B23" s="9">
        <v>0.08</v>
      </c>
      <c r="C23" s="9">
        <v>7.12</v>
      </c>
      <c r="D23" s="9">
        <f t="shared" si="0"/>
        <v>0.5696</v>
      </c>
    </row>
    <row r="24" spans="1:4" x14ac:dyDescent="0.25">
      <c r="B24" s="5" t="s">
        <v>18</v>
      </c>
      <c r="C24" s="4"/>
      <c r="D24" s="3">
        <f>SUM(D20:D23)</f>
        <v>2.9192</v>
      </c>
    </row>
    <row r="25" spans="1:4" x14ac:dyDescent="0.25">
      <c r="B25" s="4"/>
      <c r="C25" s="4"/>
      <c r="D25" s="4"/>
    </row>
    <row r="26" spans="1:4" x14ac:dyDescent="0.25">
      <c r="A26" s="1" t="s">
        <v>5</v>
      </c>
      <c r="B26" s="1" t="s">
        <v>16</v>
      </c>
      <c r="C26" s="1" t="s">
        <v>17</v>
      </c>
      <c r="D26" s="1" t="s">
        <v>19</v>
      </c>
    </row>
    <row r="27" spans="1:4" x14ac:dyDescent="0.25">
      <c r="A27" t="s">
        <v>27</v>
      </c>
      <c r="B27" s="9">
        <v>0.05</v>
      </c>
      <c r="C27" s="9">
        <v>5.92</v>
      </c>
      <c r="D27" s="9">
        <f>B27*C27</f>
        <v>0.29599999999999999</v>
      </c>
    </row>
    <row r="28" spans="1:4" x14ac:dyDescent="0.25">
      <c r="A28" t="s">
        <v>29</v>
      </c>
      <c r="B28" s="9">
        <v>0.08</v>
      </c>
      <c r="C28" s="9">
        <v>5.92</v>
      </c>
      <c r="D28" s="9">
        <f t="shared" ref="D28:D33" si="1">B28*C28</f>
        <v>0.47360000000000002</v>
      </c>
    </row>
    <row r="29" spans="1:4" x14ac:dyDescent="0.25">
      <c r="A29" t="s">
        <v>30</v>
      </c>
      <c r="B29" s="9">
        <v>0.08</v>
      </c>
      <c r="C29" s="9">
        <v>7.12</v>
      </c>
      <c r="D29" s="9">
        <f t="shared" si="1"/>
        <v>0.5696</v>
      </c>
    </row>
    <row r="30" spans="1:4" x14ac:dyDescent="0.25">
      <c r="A30" t="s">
        <v>31</v>
      </c>
      <c r="B30" s="9">
        <v>0.08</v>
      </c>
      <c r="C30" s="9">
        <v>7.12</v>
      </c>
      <c r="D30" s="9">
        <f t="shared" si="1"/>
        <v>0.5696</v>
      </c>
    </row>
    <row r="31" spans="1:4" x14ac:dyDescent="0.25">
      <c r="A31" t="s">
        <v>32</v>
      </c>
      <c r="B31" s="9">
        <v>0.08</v>
      </c>
      <c r="C31" s="9">
        <v>7.12</v>
      </c>
      <c r="D31" s="9">
        <f t="shared" si="1"/>
        <v>0.5696</v>
      </c>
    </row>
    <row r="32" spans="1:4" x14ac:dyDescent="0.25">
      <c r="A32" t="s">
        <v>33</v>
      </c>
      <c r="B32" s="9">
        <v>0.08</v>
      </c>
      <c r="C32" s="9">
        <v>7.12</v>
      </c>
      <c r="D32" s="9">
        <f t="shared" si="1"/>
        <v>0.5696</v>
      </c>
    </row>
    <row r="33" spans="1:4" x14ac:dyDescent="0.25">
      <c r="A33" t="s">
        <v>34</v>
      </c>
      <c r="B33" s="9">
        <v>0.08</v>
      </c>
      <c r="C33" s="9">
        <v>7.12</v>
      </c>
      <c r="D33" s="9">
        <f t="shared" si="1"/>
        <v>0.5696</v>
      </c>
    </row>
    <row r="34" spans="1:4" x14ac:dyDescent="0.25">
      <c r="A34" t="s">
        <v>35</v>
      </c>
      <c r="B34" s="10">
        <v>0.08</v>
      </c>
      <c r="C34" s="9">
        <v>7.12</v>
      </c>
      <c r="D34" s="9">
        <f>B34*C34</f>
        <v>0.5696</v>
      </c>
    </row>
    <row r="35" spans="1:4" x14ac:dyDescent="0.25">
      <c r="B35" s="1" t="s">
        <v>18</v>
      </c>
      <c r="D35" s="3">
        <f>SUM(D27:D34)</f>
        <v>4.1871999999999998</v>
      </c>
    </row>
    <row r="36" spans="1:4" x14ac:dyDescent="0.25">
      <c r="A36" s="7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85" zoomScaleNormal="85" workbookViewId="0"/>
  </sheetViews>
  <sheetFormatPr defaultRowHeight="15" x14ac:dyDescent="0.25"/>
  <cols>
    <col min="1" max="1" width="158.140625" customWidth="1"/>
    <col min="3" max="3" width="16.7109375" customWidth="1"/>
    <col min="4" max="4" width="17.42578125" customWidth="1"/>
  </cols>
  <sheetData>
    <row r="1" spans="1:2" x14ac:dyDescent="0.25">
      <c r="A1" s="12" t="s">
        <v>46</v>
      </c>
    </row>
    <row r="2" spans="1:2" x14ac:dyDescent="0.25">
      <c r="A2" s="1" t="s">
        <v>45</v>
      </c>
      <c r="B2" s="8">
        <f>SUM(B7:B12,B14:B17)</f>
        <v>17.84</v>
      </c>
    </row>
    <row r="3" spans="1:2" x14ac:dyDescent="0.25">
      <c r="A3" t="s">
        <v>0</v>
      </c>
      <c r="B3" s="11"/>
    </row>
    <row r="4" spans="1:2" x14ac:dyDescent="0.25">
      <c r="A4" t="s">
        <v>1</v>
      </c>
      <c r="B4" s="11"/>
    </row>
    <row r="5" spans="1:2" x14ac:dyDescent="0.25">
      <c r="A5" t="s">
        <v>2</v>
      </c>
      <c r="B5" s="11"/>
    </row>
    <row r="6" spans="1:2" x14ac:dyDescent="0.25">
      <c r="A6" s="1" t="s">
        <v>4</v>
      </c>
      <c r="B6" s="11"/>
    </row>
    <row r="7" spans="1:2" x14ac:dyDescent="0.25">
      <c r="A7" t="s">
        <v>3</v>
      </c>
      <c r="B7" s="9">
        <f>D27</f>
        <v>6.4792000000000014</v>
      </c>
    </row>
    <row r="8" spans="1:2" x14ac:dyDescent="0.25">
      <c r="A8" t="s">
        <v>5</v>
      </c>
      <c r="B8" s="9">
        <f>D39</f>
        <v>4.6608000000000001</v>
      </c>
    </row>
    <row r="9" spans="1:2" x14ac:dyDescent="0.25">
      <c r="A9" t="s">
        <v>6</v>
      </c>
      <c r="B9" s="9">
        <v>0.4</v>
      </c>
    </row>
    <row r="10" spans="1:2" x14ac:dyDescent="0.25">
      <c r="A10" t="s">
        <v>7</v>
      </c>
      <c r="B10" s="9">
        <v>1</v>
      </c>
    </row>
    <row r="11" spans="1:2" x14ac:dyDescent="0.25">
      <c r="A11" t="s">
        <v>8</v>
      </c>
      <c r="B11" s="9">
        <v>0.5</v>
      </c>
    </row>
    <row r="12" spans="1:2" x14ac:dyDescent="0.25">
      <c r="A12" t="s">
        <v>14</v>
      </c>
      <c r="B12" s="9">
        <v>0.85</v>
      </c>
    </row>
    <row r="13" spans="1:2" x14ac:dyDescent="0.25">
      <c r="A13" s="1" t="s">
        <v>9</v>
      </c>
      <c r="B13" s="11"/>
    </row>
    <row r="14" spans="1:2" x14ac:dyDescent="0.25">
      <c r="A14" t="s">
        <v>10</v>
      </c>
      <c r="B14" s="9">
        <v>0.9</v>
      </c>
    </row>
    <row r="15" spans="1:2" x14ac:dyDescent="0.25">
      <c r="A15" t="s">
        <v>11</v>
      </c>
      <c r="B15" s="9">
        <v>0.85</v>
      </c>
    </row>
    <row r="16" spans="1:2" x14ac:dyDescent="0.25">
      <c r="A16" t="s">
        <v>12</v>
      </c>
      <c r="B16" s="9">
        <v>1</v>
      </c>
    </row>
    <row r="17" spans="1:4" x14ac:dyDescent="0.25">
      <c r="A17" t="s">
        <v>13</v>
      </c>
      <c r="B17" s="9">
        <v>1.2</v>
      </c>
    </row>
    <row r="19" spans="1:4" x14ac:dyDescent="0.25">
      <c r="A19" s="1" t="s">
        <v>3</v>
      </c>
      <c r="B19" s="1" t="s">
        <v>16</v>
      </c>
      <c r="C19" s="1" t="s">
        <v>17</v>
      </c>
      <c r="D19" s="1" t="s">
        <v>19</v>
      </c>
    </row>
    <row r="20" spans="1:4" x14ac:dyDescent="0.25">
      <c r="A20" t="s">
        <v>20</v>
      </c>
      <c r="B20" s="9">
        <v>0.08</v>
      </c>
      <c r="C20" s="9">
        <v>7.12</v>
      </c>
      <c r="D20" s="9">
        <f>B20*C20</f>
        <v>0.5696</v>
      </c>
    </row>
    <row r="21" spans="1:4" x14ac:dyDescent="0.25">
      <c r="A21" t="s">
        <v>21</v>
      </c>
      <c r="B21" s="9">
        <v>0.17</v>
      </c>
      <c r="C21" s="9">
        <v>7.12</v>
      </c>
      <c r="D21" s="9">
        <f t="shared" ref="D21:D26" si="0">B21*C21</f>
        <v>1.2104000000000001</v>
      </c>
    </row>
    <row r="22" spans="1:4" x14ac:dyDescent="0.25">
      <c r="A22" t="s">
        <v>39</v>
      </c>
      <c r="B22" s="9">
        <v>0.25</v>
      </c>
      <c r="C22" s="9">
        <v>7.12</v>
      </c>
      <c r="D22" s="9">
        <f t="shared" si="0"/>
        <v>1.78</v>
      </c>
    </row>
    <row r="23" spans="1:4" x14ac:dyDescent="0.25">
      <c r="A23" t="s">
        <v>40</v>
      </c>
      <c r="B23" s="9">
        <v>0.08</v>
      </c>
      <c r="C23" s="9">
        <v>7.12</v>
      </c>
      <c r="D23" s="9">
        <f t="shared" si="0"/>
        <v>0.5696</v>
      </c>
    </row>
    <row r="24" spans="1:4" x14ac:dyDescent="0.25">
      <c r="A24" t="s">
        <v>24</v>
      </c>
      <c r="B24" s="9">
        <v>0.08</v>
      </c>
      <c r="C24" s="9">
        <v>7.12</v>
      </c>
      <c r="D24" s="9">
        <f t="shared" si="0"/>
        <v>0.5696</v>
      </c>
    </row>
    <row r="25" spans="1:4" x14ac:dyDescent="0.25">
      <c r="A25" t="s">
        <v>41</v>
      </c>
      <c r="B25" s="9">
        <v>0.17</v>
      </c>
      <c r="C25" s="9">
        <v>7.12</v>
      </c>
      <c r="D25" s="9">
        <f t="shared" si="0"/>
        <v>1.2104000000000001</v>
      </c>
    </row>
    <row r="26" spans="1:4" x14ac:dyDescent="0.25">
      <c r="A26" t="s">
        <v>26</v>
      </c>
      <c r="B26" s="9">
        <v>0.08</v>
      </c>
      <c r="C26" s="9">
        <v>7.12</v>
      </c>
      <c r="D26" s="9">
        <f t="shared" si="0"/>
        <v>0.5696</v>
      </c>
    </row>
    <row r="27" spans="1:4" x14ac:dyDescent="0.25">
      <c r="B27" s="1" t="s">
        <v>18</v>
      </c>
      <c r="D27" s="3">
        <f>SUM(D20:D26)</f>
        <v>6.4792000000000014</v>
      </c>
    </row>
    <row r="29" spans="1:4" x14ac:dyDescent="0.25">
      <c r="A29" s="1" t="s">
        <v>5</v>
      </c>
      <c r="B29" s="1" t="s">
        <v>16</v>
      </c>
      <c r="C29" s="1" t="s">
        <v>17</v>
      </c>
      <c r="D29" s="1" t="s">
        <v>19</v>
      </c>
    </row>
    <row r="30" spans="1:4" x14ac:dyDescent="0.25">
      <c r="A30" t="s">
        <v>27</v>
      </c>
      <c r="B30" s="9">
        <v>0.05</v>
      </c>
      <c r="C30" s="9">
        <v>5.92</v>
      </c>
      <c r="D30" s="9">
        <f>B30*C30</f>
        <v>0.29599999999999999</v>
      </c>
    </row>
    <row r="31" spans="1:4" x14ac:dyDescent="0.25">
      <c r="A31" t="s">
        <v>28</v>
      </c>
      <c r="B31" s="9">
        <v>0.08</v>
      </c>
      <c r="C31" s="9">
        <v>5.92</v>
      </c>
      <c r="D31" s="9">
        <f t="shared" ref="D31:D38" si="1">B31*C31</f>
        <v>0.47360000000000002</v>
      </c>
    </row>
    <row r="32" spans="1:4" x14ac:dyDescent="0.25">
      <c r="A32" t="s">
        <v>29</v>
      </c>
      <c r="B32" s="9">
        <v>0.08</v>
      </c>
      <c r="C32" s="9">
        <v>5.92</v>
      </c>
      <c r="D32" s="9">
        <f t="shared" si="1"/>
        <v>0.47360000000000002</v>
      </c>
    </row>
    <row r="33" spans="1:4" x14ac:dyDescent="0.25">
      <c r="A33" t="s">
        <v>30</v>
      </c>
      <c r="B33" s="9">
        <v>0.08</v>
      </c>
      <c r="C33" s="9">
        <v>7.12</v>
      </c>
      <c r="D33" s="9">
        <f t="shared" si="1"/>
        <v>0.5696</v>
      </c>
    </row>
    <row r="34" spans="1:4" x14ac:dyDescent="0.25">
      <c r="A34" t="s">
        <v>31</v>
      </c>
      <c r="B34" s="9">
        <v>0.08</v>
      </c>
      <c r="C34" s="9">
        <v>7.12</v>
      </c>
      <c r="D34" s="9">
        <f t="shared" si="1"/>
        <v>0.5696</v>
      </c>
    </row>
    <row r="35" spans="1:4" x14ac:dyDescent="0.25">
      <c r="A35" t="s">
        <v>32</v>
      </c>
      <c r="B35" s="9">
        <v>0.08</v>
      </c>
      <c r="C35" s="9">
        <v>7.12</v>
      </c>
      <c r="D35" s="9">
        <f t="shared" si="1"/>
        <v>0.5696</v>
      </c>
    </row>
    <row r="36" spans="1:4" x14ac:dyDescent="0.25">
      <c r="A36" t="s">
        <v>33</v>
      </c>
      <c r="B36" s="9">
        <v>0.08</v>
      </c>
      <c r="C36" s="9">
        <v>7.12</v>
      </c>
      <c r="D36" s="9">
        <f t="shared" si="1"/>
        <v>0.5696</v>
      </c>
    </row>
    <row r="37" spans="1:4" x14ac:dyDescent="0.25">
      <c r="A37" t="s">
        <v>34</v>
      </c>
      <c r="B37" s="9">
        <v>0.08</v>
      </c>
      <c r="C37" s="9">
        <v>7.12</v>
      </c>
      <c r="D37" s="9">
        <f t="shared" si="1"/>
        <v>0.5696</v>
      </c>
    </row>
    <row r="38" spans="1:4" x14ac:dyDescent="0.25">
      <c r="A38" t="s">
        <v>35</v>
      </c>
      <c r="B38" s="9">
        <v>0.08</v>
      </c>
      <c r="C38" s="9">
        <v>7.12</v>
      </c>
      <c r="D38" s="9">
        <f t="shared" si="1"/>
        <v>0.5696</v>
      </c>
    </row>
    <row r="39" spans="1:4" x14ac:dyDescent="0.25">
      <c r="B39" s="1" t="s">
        <v>18</v>
      </c>
      <c r="D39" s="3">
        <f>SUM(D30:D38)</f>
        <v>4.6608000000000001</v>
      </c>
    </row>
    <row r="40" spans="1:4" x14ac:dyDescent="0.25">
      <c r="A40" s="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ИЗДАВАНЕ НА УДОСТОВЕРЕНИЕ</vt:lpstr>
      <vt:lpstr>ЗА ОТРАЗЯВАНЕ НА ПРОМЕНИ В ОБСТ</vt:lpstr>
      <vt:lpstr>ЗА ДУБЛИКАТ</vt:lpstr>
      <vt:lpstr>ЗА ВКЛ В СПИСЪКА НА 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2020-11-13T09:28:14Z</dcterms:modified>
</cp:coreProperties>
</file>